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A90" sheetId="1" r:id="rId1"/>
  </sheets>
  <definedNames>
    <definedName name="_xlnm.Print_Area" localSheetId="0">'ARA90'!$A$1:$W$114</definedName>
  </definedNames>
  <calcPr fullCalcOnLoad="1"/>
</workbook>
</file>

<file path=xl/sharedStrings.xml><?xml version="1.0" encoding="utf-8"?>
<sst xmlns="http://schemas.openxmlformats.org/spreadsheetml/2006/main" count="109" uniqueCount="85">
  <si>
    <t>1.</t>
  </si>
  <si>
    <t>5.</t>
  </si>
  <si>
    <t>6.</t>
  </si>
  <si>
    <t>7.</t>
  </si>
  <si>
    <t>2.</t>
  </si>
  <si>
    <t>3.</t>
  </si>
  <si>
    <t>4.</t>
  </si>
  <si>
    <t xml:space="preserve">€  </t>
  </si>
  <si>
    <t>a)</t>
  </si>
  <si>
    <t>b)</t>
  </si>
  <si>
    <t>A</t>
  </si>
  <si>
    <t>B</t>
  </si>
  <si>
    <t>C</t>
  </si>
  <si>
    <t>D</t>
  </si>
  <si>
    <t>E</t>
  </si>
  <si>
    <t>F</t>
  </si>
  <si>
    <t>%</t>
  </si>
  <si>
    <t>E-mail</t>
  </si>
  <si>
    <t>Fax</t>
  </si>
  <si>
    <t>€</t>
  </si>
  <si>
    <t>STATENS BOSTADSFOND</t>
  </si>
  <si>
    <t>SPECIFICERING AV ANSKAFFNINGSPRISET</t>
  </si>
  <si>
    <t>Grundrenoveringsprojekt</t>
  </si>
  <si>
    <t>Bostadsdelen</t>
  </si>
  <si>
    <t>Övriga utrymmen</t>
  </si>
  <si>
    <t>Projektet totalt</t>
  </si>
  <si>
    <t>Byggnadsprojektet (namn, hjälpnamn)</t>
  </si>
  <si>
    <t>Dnr</t>
  </si>
  <si>
    <t>Byggnadsprojektets adress</t>
  </si>
  <si>
    <t>Byggherre (företag, kontaktperson)</t>
  </si>
  <si>
    <t>Postadress</t>
  </si>
  <si>
    <t>Lägenhetsyta totalt, m²</t>
  </si>
  <si>
    <t>Placeringskommun</t>
  </si>
  <si>
    <t>Telefon</t>
  </si>
  <si>
    <t>Bostadsyta totalt, bostm²</t>
  </si>
  <si>
    <t>Antal bostäder</t>
  </si>
  <si>
    <t>Mby, bostm²</t>
  </si>
  <si>
    <t>Bruttoyta, brm²</t>
  </si>
  <si>
    <t>Volym, m³</t>
  </si>
  <si>
    <t>Preliminär specificering av byggkostnaderna</t>
  </si>
  <si>
    <t>Slutlig specificering av byggkostnaderna</t>
  </si>
  <si>
    <t>RENOVERINGSKOSTNADER</t>
  </si>
  <si>
    <t>moms 0 %</t>
  </si>
  <si>
    <t>inkl. moms</t>
  </si>
  <si>
    <t>€/bostm²</t>
  </si>
  <si>
    <t>Entrepe-</t>
  </si>
  <si>
    <t>nader</t>
  </si>
  <si>
    <t>Byggn.tekn.arb/helhetsentrepren.</t>
  </si>
  <si>
    <t>VV-tekniska arbeten</t>
  </si>
  <si>
    <t>Ventilationsarbeten</t>
  </si>
  <si>
    <t>Elarbeten</t>
  </si>
  <si>
    <t>Hiss (anskaffning)</t>
  </si>
  <si>
    <t>Hiss (bygg.tekn.arbeten)</t>
  </si>
  <si>
    <t>Annat (förklaring)</t>
  </si>
  <si>
    <t>Special-</t>
  </si>
  <si>
    <t>anskaffn.</t>
  </si>
  <si>
    <t>Tillbehör och anläggningar med</t>
  </si>
  <si>
    <t>install. (specifikation i bilaga)</t>
  </si>
  <si>
    <t>Anslutning</t>
  </si>
  <si>
    <t>avgifter</t>
  </si>
  <si>
    <t>Vatten och avlopp</t>
  </si>
  <si>
    <t>Fjärrvärme</t>
  </si>
  <si>
    <t>El</t>
  </si>
  <si>
    <t>D   Andra utgifter för grundrenoveringsprojektet (specifikation på baksidan)</t>
  </si>
  <si>
    <t>E   Allmänna kostnader</t>
  </si>
  <si>
    <t>Planerings- o specialistarvoden.</t>
  </si>
  <si>
    <t>Finansiering- och byggkostnader</t>
  </si>
  <si>
    <t>finansieringskostnader</t>
  </si>
  <si>
    <t>byggkostnader</t>
  </si>
  <si>
    <t>Renoveringskostnaderna totalt, €</t>
  </si>
  <si>
    <t>Blankett ARA 80/06</t>
  </si>
  <si>
    <t>Sida 1/2</t>
  </si>
  <si>
    <t>ANSKAFFNINGSVÄRDE</t>
  </si>
  <si>
    <t>Totala renoveringskostnader</t>
  </si>
  <si>
    <t>(från föreg. Sida)</t>
  </si>
  <si>
    <t>Värdet på byggnaden som skall renoveras</t>
  </si>
  <si>
    <t>Värdet på jordgrunden för byggnaden</t>
  </si>
  <si>
    <t>Anskaffningsvärdet (A+B+C) på byggnaden</t>
  </si>
  <si>
    <t>Värdet på övrig mark och övr. Byggnader</t>
  </si>
  <si>
    <t>Totala anskaffningsvärdet (D+E)</t>
  </si>
  <si>
    <t>Tilläggsutredningar</t>
  </si>
  <si>
    <t>Ort och datum</t>
  </si>
  <si>
    <t>Underskrift</t>
  </si>
  <si>
    <t>Namnförtydligande</t>
  </si>
  <si>
    <t>Sida 2/2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</si>
</sst>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[Red]\-#,##0\ "/>
    <numFmt numFmtId="173" formatCode="#,##0.00_ ;[Red]\-#,##0.00\ "/>
    <numFmt numFmtId="174" formatCode="0.0\ %"/>
    <numFmt numFmtId="175" formatCode="0.0"/>
    <numFmt numFmtId="176" formatCode="#,##0\ &quot;€&quot;"/>
    <numFmt numFmtId="177" formatCode="#,##0.0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9"/>
      <color indexed="12"/>
      <name val="Arial"/>
      <family val="2"/>
    </font>
    <font>
      <sz val="10"/>
      <color indexed="62"/>
      <name val="Arial"/>
      <family val="0"/>
    </font>
    <font>
      <sz val="9"/>
      <color indexed="8"/>
      <name val="Arial"/>
      <family val="2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4" fontId="1" fillId="2" borderId="3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shrinkToFit="1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shrinkToFit="1"/>
      <protection/>
    </xf>
    <xf numFmtId="172" fontId="0" fillId="2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172" fontId="0" fillId="2" borderId="0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/>
      <protection/>
    </xf>
    <xf numFmtId="174" fontId="1" fillId="2" borderId="0" xfId="0" applyNumberFormat="1" applyFont="1" applyFill="1" applyBorder="1" applyAlignment="1" applyProtection="1">
      <alignment horizontal="right"/>
      <protection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left"/>
      <protection/>
    </xf>
    <xf numFmtId="175" fontId="1" fillId="2" borderId="6" xfId="0" applyNumberFormat="1" applyFont="1" applyFill="1" applyBorder="1" applyAlignment="1" applyProtection="1">
      <alignment horizontal="right"/>
      <protection/>
    </xf>
    <xf numFmtId="175" fontId="1" fillId="2" borderId="7" xfId="0" applyNumberFormat="1" applyFont="1" applyFill="1" applyBorder="1" applyAlignment="1" applyProtection="1">
      <alignment horizontal="right"/>
      <protection/>
    </xf>
    <xf numFmtId="9" fontId="1" fillId="2" borderId="0" xfId="0" applyNumberFormat="1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wrapText="1"/>
      <protection/>
    </xf>
    <xf numFmtId="0" fontId="0" fillId="0" borderId="3" xfId="0" applyFont="1" applyBorder="1" applyAlignment="1">
      <alignment horizontal="center"/>
    </xf>
    <xf numFmtId="0" fontId="1" fillId="2" borderId="3" xfId="0" applyFont="1" applyFill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2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shrinkToFit="1"/>
      <protection/>
    </xf>
    <xf numFmtId="0" fontId="1" fillId="2" borderId="0" xfId="0" applyFont="1" applyFill="1" applyAlignment="1" applyProtection="1">
      <alignment wrapText="1"/>
      <protection/>
    </xf>
    <xf numFmtId="0" fontId="1" fillId="2" borderId="9" xfId="0" applyFont="1" applyFill="1" applyBorder="1" applyAlignment="1" applyProtection="1">
      <alignment shrinkToFit="1"/>
      <protection/>
    </xf>
    <xf numFmtId="0" fontId="1" fillId="2" borderId="2" xfId="0" applyFont="1" applyFill="1" applyBorder="1" applyAlignment="1" applyProtection="1">
      <alignment wrapText="1"/>
      <protection/>
    </xf>
    <xf numFmtId="175" fontId="1" fillId="2" borderId="3" xfId="0" applyNumberFormat="1" applyFont="1" applyFill="1" applyBorder="1" applyAlignment="1" applyProtection="1">
      <alignment horizontal="right"/>
      <protection/>
    </xf>
    <xf numFmtId="174" fontId="1" fillId="2" borderId="6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 horizontal="right" wrapText="1"/>
      <protection/>
    </xf>
    <xf numFmtId="0" fontId="0" fillId="0" borderId="2" xfId="0" applyBorder="1" applyAlignment="1">
      <alignment horizontal="right" wrapText="1"/>
    </xf>
    <xf numFmtId="172" fontId="1" fillId="2" borderId="0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shrinkToFit="1"/>
    </xf>
    <xf numFmtId="0" fontId="1" fillId="2" borderId="8" xfId="0" applyFont="1" applyFill="1" applyBorder="1" applyAlignment="1" applyProtection="1">
      <alignment/>
      <protection/>
    </xf>
    <xf numFmtId="0" fontId="10" fillId="2" borderId="10" xfId="0" applyFont="1" applyFill="1" applyBorder="1" applyAlignment="1" applyProtection="1">
      <alignment wrapText="1"/>
      <protection/>
    </xf>
    <xf numFmtId="0" fontId="10" fillId="2" borderId="9" xfId="0" applyFont="1" applyFill="1" applyBorder="1" applyAlignment="1" applyProtection="1">
      <alignment wrapText="1"/>
      <protection/>
    </xf>
    <xf numFmtId="0" fontId="1" fillId="2" borderId="10" xfId="0" applyFont="1" applyFill="1" applyBorder="1" applyAlignment="1" applyProtection="1">
      <alignment shrinkToFit="1"/>
      <protection/>
    </xf>
    <xf numFmtId="3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3" fontId="0" fillId="2" borderId="5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3" fontId="7" fillId="2" borderId="11" xfId="0" applyNumberFormat="1" applyFont="1" applyFill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/>
    </xf>
    <xf numFmtId="3" fontId="1" fillId="2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Border="1" applyAlignment="1">
      <alignment/>
    </xf>
    <xf numFmtId="172" fontId="1" fillId="2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2" borderId="1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2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" fillId="2" borderId="11" xfId="0" applyFont="1" applyFill="1" applyBorder="1" applyAlignment="1" applyProtection="1">
      <alignment/>
      <protection locked="0"/>
    </xf>
    <xf numFmtId="0" fontId="10" fillId="2" borderId="11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0" fillId="0" borderId="12" xfId="0" applyNumberFormat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3" fontId="0" fillId="2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2" fillId="2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3" fontId="1" fillId="2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3" fontId="9" fillId="0" borderId="13" xfId="0" applyNumberFormat="1" applyFont="1" applyBorder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right"/>
      <protection/>
    </xf>
    <xf numFmtId="3" fontId="0" fillId="0" borderId="13" xfId="0" applyNumberFormat="1" applyBorder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1" fillId="2" borderId="0" xfId="0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 applyProtection="1">
      <alignment horizontal="right" wrapText="1"/>
      <protection locked="0"/>
    </xf>
    <xf numFmtId="3" fontId="0" fillId="2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 applyProtection="1">
      <alignment/>
      <protection/>
    </xf>
    <xf numFmtId="3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" fillId="2" borderId="8" xfId="0" applyFont="1" applyFill="1" applyBorder="1" applyAlignment="1" applyProtection="1">
      <alignment horizontal="center"/>
      <protection/>
    </xf>
    <xf numFmtId="3" fontId="9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2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2" borderId="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2" borderId="10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 horizontal="center"/>
      <protection locked="0"/>
    </xf>
    <xf numFmtId="177" fontId="5" fillId="0" borderId="1" xfId="0" applyNumberFormat="1" applyFont="1" applyBorder="1" applyAlignment="1" applyProtection="1">
      <alignment horizontal="center"/>
      <protection locked="0"/>
    </xf>
    <xf numFmtId="177" fontId="5" fillId="0" borderId="6" xfId="0" applyNumberFormat="1" applyFont="1" applyBorder="1" applyAlignment="1" applyProtection="1">
      <alignment horizontal="center"/>
      <protection locked="0"/>
    </xf>
    <xf numFmtId="177" fontId="6" fillId="0" borderId="8" xfId="0" applyNumberFormat="1" applyFont="1" applyBorder="1" applyAlignment="1" applyProtection="1">
      <alignment horizontal="center"/>
      <protection locked="0"/>
    </xf>
    <xf numFmtId="177" fontId="6" fillId="0" borderId="6" xfId="0" applyNumberFormat="1" applyFont="1" applyBorder="1" applyAlignment="1" applyProtection="1">
      <alignment horizontal="center"/>
      <protection locked="0"/>
    </xf>
    <xf numFmtId="177" fontId="0" fillId="0" borderId="8" xfId="0" applyNumberFormat="1" applyBorder="1" applyAlignment="1" applyProtection="1">
      <alignment horizontal="center"/>
      <protection locked="0"/>
    </xf>
    <xf numFmtId="177" fontId="0" fillId="0" borderId="1" xfId="0" applyNumberFormat="1" applyBorder="1" applyAlignment="1" applyProtection="1">
      <alignment horizontal="center"/>
      <protection locked="0"/>
    </xf>
    <xf numFmtId="177" fontId="0" fillId="0" borderId="6" xfId="0" applyNumberFormat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5" fillId="2" borderId="8" xfId="0" applyFont="1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175" fontId="1" fillId="2" borderId="8" xfId="0" applyNumberFormat="1" applyFont="1" applyFill="1" applyBorder="1" applyAlignment="1" applyProtection="1" quotePrefix="1">
      <alignment horizontal="center"/>
      <protection/>
    </xf>
    <xf numFmtId="175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5" fillId="2" borderId="1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3" fontId="1" fillId="2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Border="1" applyAlignment="1">
      <alignment/>
    </xf>
    <xf numFmtId="0" fontId="1" fillId="2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2" borderId="0" xfId="0" applyFont="1" applyFill="1" applyBorder="1" applyAlignment="1" applyProtection="1">
      <alignment horizontal="left"/>
      <protection/>
    </xf>
    <xf numFmtId="3" fontId="0" fillId="2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3" fontId="0" fillId="2" borderId="13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" fillId="2" borderId="9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/>
      <protection locked="0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2" borderId="5" xfId="0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 horizontal="left"/>
    </xf>
    <xf numFmtId="0" fontId="2" fillId="2" borderId="5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2" xfId="0" applyBorder="1" applyAlignment="1">
      <alignment horizontal="right"/>
    </xf>
    <xf numFmtId="0" fontId="3" fillId="0" borderId="5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3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3" fontId="1" fillId="2" borderId="5" xfId="0" applyNumberFormat="1" applyFont="1" applyFill="1" applyBorder="1" applyAlignment="1" applyProtection="1">
      <alignment horizontal="right"/>
      <protection/>
    </xf>
    <xf numFmtId="3" fontId="1" fillId="2" borderId="5" xfId="0" applyNumberFormat="1" applyFont="1" applyFill="1" applyBorder="1" applyAlignment="1" applyProtection="1">
      <alignment horizontal="right"/>
      <protection/>
    </xf>
    <xf numFmtId="3" fontId="0" fillId="2" borderId="5" xfId="0" applyNumberFormat="1" applyFont="1" applyFill="1" applyBorder="1" applyAlignment="1" applyProtection="1">
      <alignment horizontal="right"/>
      <protection/>
    </xf>
    <xf numFmtId="0" fontId="13" fillId="2" borderId="0" xfId="0" applyFont="1" applyFill="1" applyBorder="1" applyAlignment="1" applyProtection="1">
      <alignment/>
      <protection/>
    </xf>
  </cellXfs>
  <cellStyles count="7">
    <cellStyle name="Normal" xfId="0"/>
    <cellStyle name="Comma" xfId="15"/>
    <cellStyle name="Hyperlink" xfId="16"/>
    <cellStyle name="Percent" xfId="17"/>
    <cellStyle name="Comma [0]" xfId="18"/>
    <cellStyle name="Currency [0]" xfId="19"/>
    <cellStyle name="Currency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3"/>
  <sheetViews>
    <sheetView tabSelected="1" workbookViewId="0" topLeftCell="A1">
      <selection activeCell="T2" sqref="T2"/>
    </sheetView>
  </sheetViews>
  <sheetFormatPr defaultColWidth="9.140625" defaultRowHeight="12.75"/>
  <cols>
    <col min="1" max="1" width="3.140625" style="15" customWidth="1"/>
    <col min="2" max="2" width="0.2890625" style="15" customWidth="1"/>
    <col min="3" max="3" width="9.00390625" style="7" customWidth="1"/>
    <col min="4" max="4" width="2.421875" style="7" customWidth="1"/>
    <col min="5" max="5" width="4.57421875" style="7" customWidth="1"/>
    <col min="6" max="6" width="3.28125" style="7" customWidth="1"/>
    <col min="7" max="7" width="16.7109375" style="7" customWidth="1"/>
    <col min="8" max="8" width="2.28125" style="7" customWidth="1"/>
    <col min="9" max="9" width="5.140625" style="7" customWidth="1"/>
    <col min="10" max="10" width="4.57421875" style="7" customWidth="1"/>
    <col min="11" max="11" width="3.00390625" style="7" customWidth="1"/>
    <col min="12" max="13" width="1.28515625" style="7" customWidth="1"/>
    <col min="14" max="14" width="2.28125" style="7" customWidth="1"/>
    <col min="15" max="15" width="6.421875" style="7" customWidth="1"/>
    <col min="16" max="16" width="1.1484375" style="7" customWidth="1"/>
    <col min="17" max="17" width="3.7109375" style="7" customWidth="1"/>
    <col min="18" max="18" width="2.140625" style="7" customWidth="1"/>
    <col min="19" max="19" width="9.421875" style="7" customWidth="1"/>
    <col min="20" max="20" width="3.140625" style="7" customWidth="1"/>
    <col min="21" max="21" width="3.421875" style="7" customWidth="1"/>
    <col min="22" max="22" width="1.421875" style="7" customWidth="1"/>
    <col min="23" max="23" width="6.140625" style="7" customWidth="1"/>
    <col min="24" max="24" width="5.140625" style="7" customWidth="1"/>
    <col min="25" max="30" width="9.140625" style="7" customWidth="1"/>
    <col min="31" max="16384" width="9.140625" style="1" customWidth="1"/>
  </cols>
  <sheetData>
    <row r="1" spans="1:25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5.75" customHeight="1">
      <c r="A2" s="2"/>
      <c r="B2" s="2"/>
      <c r="D2" s="237" t="s">
        <v>20</v>
      </c>
      <c r="E2" s="237"/>
      <c r="F2" s="237"/>
      <c r="G2" s="237"/>
      <c r="H2" s="4"/>
      <c r="I2" s="156" t="s">
        <v>21</v>
      </c>
      <c r="J2" s="80"/>
      <c r="K2" s="80"/>
      <c r="L2" s="80"/>
      <c r="M2" s="80"/>
      <c r="N2" s="80"/>
      <c r="O2" s="80"/>
      <c r="P2" s="80"/>
      <c r="Q2" s="80"/>
      <c r="R2" s="80"/>
      <c r="S2" s="142"/>
      <c r="T2" s="38"/>
      <c r="U2" s="146" t="s">
        <v>23</v>
      </c>
      <c r="V2" s="147"/>
      <c r="W2" s="148"/>
      <c r="X2" s="3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5.75" customHeight="1">
      <c r="A3" s="2"/>
      <c r="B3" s="2"/>
      <c r="C3" s="2"/>
      <c r="D3" s="2"/>
      <c r="E3" s="2"/>
      <c r="F3" s="2"/>
      <c r="G3" s="2"/>
      <c r="H3" s="2"/>
      <c r="I3" s="113" t="s">
        <v>22</v>
      </c>
      <c r="J3" s="80"/>
      <c r="K3" s="80"/>
      <c r="L3" s="80"/>
      <c r="M3" s="80"/>
      <c r="N3" s="80"/>
      <c r="O3" s="80"/>
      <c r="P3" s="80"/>
      <c r="Q3" s="80"/>
      <c r="R3" s="80"/>
      <c r="S3" s="142"/>
      <c r="T3" s="38"/>
      <c r="U3" s="146" t="s">
        <v>24</v>
      </c>
      <c r="V3" s="147"/>
      <c r="W3" s="148"/>
      <c r="X3" s="3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5.75" customHeight="1">
      <c r="A4" s="13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42"/>
      <c r="T4" s="38"/>
      <c r="U4" s="146" t="s">
        <v>25</v>
      </c>
      <c r="V4" s="147"/>
      <c r="W4" s="148"/>
      <c r="X4" s="3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4.25" customHeight="1">
      <c r="A5" s="104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2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10.5" customHeight="1">
      <c r="A6" s="149" t="s">
        <v>26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2"/>
      <c r="R6" s="149" t="s">
        <v>27</v>
      </c>
      <c r="S6" s="150"/>
      <c r="T6" s="150"/>
      <c r="U6" s="150"/>
      <c r="V6" s="150"/>
      <c r="W6" s="152"/>
      <c r="X6" s="2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4.2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  <c r="R7" s="153"/>
      <c r="S7" s="154"/>
      <c r="T7" s="154"/>
      <c r="U7" s="154"/>
      <c r="V7" s="154"/>
      <c r="W7" s="155"/>
      <c r="X7" s="2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0.5" customHeight="1">
      <c r="A8" s="149" t="s">
        <v>28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2"/>
      <c r="R8" s="149" t="s">
        <v>32</v>
      </c>
      <c r="S8" s="150"/>
      <c r="T8" s="150"/>
      <c r="U8" s="150"/>
      <c r="V8" s="150"/>
      <c r="W8" s="152"/>
      <c r="X8" s="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14.2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53"/>
      <c r="S9" s="154"/>
      <c r="T9" s="154"/>
      <c r="U9" s="154"/>
      <c r="V9" s="154"/>
      <c r="W9" s="155"/>
      <c r="X9" s="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10.5" customHeight="1">
      <c r="A10" s="149" t="s">
        <v>29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2"/>
      <c r="R10" s="149" t="s">
        <v>33</v>
      </c>
      <c r="S10" s="150"/>
      <c r="T10" s="150"/>
      <c r="U10" s="150"/>
      <c r="V10" s="150"/>
      <c r="W10" s="152"/>
      <c r="X10" s="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13.5" customHeight="1">
      <c r="A11" s="176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  <c r="R11" s="153"/>
      <c r="S11" s="154"/>
      <c r="T11" s="154"/>
      <c r="U11" s="154"/>
      <c r="V11" s="154"/>
      <c r="W11" s="155"/>
      <c r="X11" s="2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10.5" customHeight="1">
      <c r="A12" s="149" t="s">
        <v>30</v>
      </c>
      <c r="B12" s="150"/>
      <c r="C12" s="150"/>
      <c r="D12" s="150"/>
      <c r="E12" s="150"/>
      <c r="F12" s="150"/>
      <c r="G12" s="150"/>
      <c r="H12" s="150"/>
      <c r="I12" s="152"/>
      <c r="J12" s="149" t="s">
        <v>17</v>
      </c>
      <c r="K12" s="150"/>
      <c r="L12" s="150"/>
      <c r="M12" s="150"/>
      <c r="N12" s="150"/>
      <c r="O12" s="150"/>
      <c r="P12" s="150"/>
      <c r="Q12" s="152"/>
      <c r="R12" s="149" t="s">
        <v>18</v>
      </c>
      <c r="S12" s="150"/>
      <c r="T12" s="150"/>
      <c r="U12" s="150"/>
      <c r="V12" s="150"/>
      <c r="W12" s="152"/>
      <c r="X12" s="2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13.5" customHeight="1">
      <c r="A13" s="176"/>
      <c r="B13" s="71"/>
      <c r="C13" s="71"/>
      <c r="D13" s="71"/>
      <c r="E13" s="71"/>
      <c r="F13" s="71"/>
      <c r="G13" s="71"/>
      <c r="H13" s="71"/>
      <c r="I13" s="177"/>
      <c r="J13" s="180"/>
      <c r="K13" s="71"/>
      <c r="L13" s="71"/>
      <c r="M13" s="71"/>
      <c r="N13" s="71"/>
      <c r="O13" s="71"/>
      <c r="P13" s="71"/>
      <c r="Q13" s="177"/>
      <c r="R13" s="153"/>
      <c r="S13" s="178"/>
      <c r="T13" s="178"/>
      <c r="U13" s="178"/>
      <c r="V13" s="178"/>
      <c r="W13" s="179"/>
      <c r="X13" s="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10.5" customHeight="1">
      <c r="A14" s="149" t="s">
        <v>31</v>
      </c>
      <c r="B14" s="126"/>
      <c r="C14" s="126"/>
      <c r="D14" s="126"/>
      <c r="E14" s="134"/>
      <c r="F14" s="149" t="s">
        <v>34</v>
      </c>
      <c r="G14" s="126"/>
      <c r="H14" s="149" t="s">
        <v>35</v>
      </c>
      <c r="I14" s="175"/>
      <c r="J14" s="175"/>
      <c r="K14" s="175"/>
      <c r="L14" s="151"/>
      <c r="M14" s="149" t="s">
        <v>36</v>
      </c>
      <c r="N14" s="175"/>
      <c r="O14" s="175"/>
      <c r="P14" s="175"/>
      <c r="Q14" s="151"/>
      <c r="R14" s="149" t="s">
        <v>37</v>
      </c>
      <c r="S14" s="175"/>
      <c r="T14" s="151"/>
      <c r="U14" s="149" t="s">
        <v>38</v>
      </c>
      <c r="V14" s="150"/>
      <c r="W14" s="151"/>
      <c r="X14" s="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14.25" customHeight="1">
      <c r="A15" s="166"/>
      <c r="B15" s="167"/>
      <c r="C15" s="167"/>
      <c r="D15" s="167"/>
      <c r="E15" s="168"/>
      <c r="F15" s="169">
        <v>1</v>
      </c>
      <c r="G15" s="170"/>
      <c r="H15" s="229"/>
      <c r="I15" s="230"/>
      <c r="J15" s="230"/>
      <c r="K15" s="230"/>
      <c r="L15" s="231"/>
      <c r="M15" s="184" t="str">
        <f>IF(H15=0," ",F15/H15)</f>
        <v> </v>
      </c>
      <c r="N15" s="185"/>
      <c r="O15" s="185"/>
      <c r="P15" s="185"/>
      <c r="Q15" s="186"/>
      <c r="R15" s="171"/>
      <c r="S15" s="172"/>
      <c r="T15" s="173"/>
      <c r="U15" s="157"/>
      <c r="V15" s="158"/>
      <c r="W15" s="159"/>
      <c r="X15" s="2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10.5" customHeight="1">
      <c r="A16" s="174"/>
      <c r="B16" s="175"/>
      <c r="C16" s="175"/>
      <c r="D16" s="175"/>
      <c r="E16" s="175"/>
      <c r="F16" s="175"/>
      <c r="G16" s="175"/>
      <c r="H16" s="192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51"/>
      <c r="X16" s="19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14.25" customHeight="1">
      <c r="A17" s="22"/>
      <c r="B17" s="193" t="s">
        <v>39</v>
      </c>
      <c r="C17" s="163"/>
      <c r="D17" s="163"/>
      <c r="E17" s="163"/>
      <c r="F17" s="163"/>
      <c r="G17" s="164"/>
      <c r="H17" s="23"/>
      <c r="I17" s="162" t="s">
        <v>40</v>
      </c>
      <c r="J17" s="104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4"/>
      <c r="X17" s="2"/>
      <c r="Y17" s="2"/>
      <c r="Z17" s="2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3" ht="19.5" customHeight="1">
      <c r="A18" s="165" t="s">
        <v>41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ht="13.5" customHeight="1">
      <c r="A19" s="122"/>
      <c r="B19" s="175"/>
      <c r="C19" s="175"/>
      <c r="D19" s="175"/>
      <c r="E19" s="175"/>
      <c r="F19" s="175"/>
      <c r="G19" s="175"/>
      <c r="H19" s="19"/>
      <c r="I19" s="227" t="s">
        <v>42</v>
      </c>
      <c r="J19" s="228"/>
      <c r="K19" s="228"/>
      <c r="L19" s="228"/>
      <c r="M19" s="50"/>
      <c r="N19" s="233" t="s">
        <v>43</v>
      </c>
      <c r="O19" s="233"/>
      <c r="P19" s="233"/>
      <c r="Q19" s="233"/>
      <c r="R19" s="233"/>
      <c r="S19" s="233"/>
      <c r="T19" s="233"/>
      <c r="U19" s="233"/>
      <c r="W19" s="36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ht="12" customHeight="1">
      <c r="A20" s="140"/>
      <c r="B20" s="141"/>
      <c r="C20" s="141"/>
      <c r="D20" s="141"/>
      <c r="E20" s="141"/>
      <c r="F20" s="141"/>
      <c r="G20" s="141"/>
      <c r="H20" s="2"/>
      <c r="I20" s="100" t="s">
        <v>19</v>
      </c>
      <c r="J20" s="160"/>
      <c r="K20" s="160"/>
      <c r="L20" s="41"/>
      <c r="M20" s="13"/>
      <c r="N20" s="100" t="s">
        <v>19</v>
      </c>
      <c r="O20" s="161"/>
      <c r="P20" s="161"/>
      <c r="Q20" s="161"/>
      <c r="R20" s="2"/>
      <c r="S20" s="100" t="s">
        <v>44</v>
      </c>
      <c r="T20" s="141"/>
      <c r="U20" s="141"/>
      <c r="V20" s="2"/>
      <c r="W20" s="39" t="s">
        <v>16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30" ht="17.25" customHeight="1">
      <c r="A21" s="10" t="s">
        <v>10</v>
      </c>
      <c r="B21" s="9"/>
      <c r="C21" s="8" t="s">
        <v>45</v>
      </c>
      <c r="D21" s="2" t="s">
        <v>0</v>
      </c>
      <c r="E21" s="139" t="s">
        <v>47</v>
      </c>
      <c r="F21" s="139"/>
      <c r="G21" s="139"/>
      <c r="H21" s="139"/>
      <c r="I21" s="74"/>
      <c r="J21" s="75"/>
      <c r="K21" s="75"/>
      <c r="L21" s="16"/>
      <c r="M21" s="13"/>
      <c r="N21" s="121"/>
      <c r="O21" s="121"/>
      <c r="P21" s="121"/>
      <c r="Q21" s="121"/>
      <c r="R21" s="13"/>
      <c r="S21" s="77">
        <f aca="true" t="shared" si="0" ref="S21:S28">N21/$F$15</f>
        <v>0</v>
      </c>
      <c r="T21" s="78"/>
      <c r="U21" s="78"/>
      <c r="V21" s="2"/>
      <c r="W21" s="28" t="str">
        <f>IF($N$53=0," ",100*((I21/$N$53)))</f>
        <v> </v>
      </c>
      <c r="AD21" s="1"/>
    </row>
    <row r="22" spans="1:24" ht="16.5" customHeight="1">
      <c r="A22" s="43"/>
      <c r="B22" s="44"/>
      <c r="C22" s="238" t="s">
        <v>46</v>
      </c>
      <c r="D22" s="2" t="s">
        <v>4</v>
      </c>
      <c r="E22" s="139" t="s">
        <v>48</v>
      </c>
      <c r="F22" s="139"/>
      <c r="G22" s="139"/>
      <c r="H22" s="2"/>
      <c r="I22" s="74"/>
      <c r="J22" s="75"/>
      <c r="K22" s="75"/>
      <c r="L22" s="42"/>
      <c r="M22" s="40"/>
      <c r="N22" s="88"/>
      <c r="O22" s="88"/>
      <c r="P22" s="88"/>
      <c r="Q22" s="88"/>
      <c r="R22" s="40"/>
      <c r="S22" s="77">
        <f t="shared" si="0"/>
        <v>0</v>
      </c>
      <c r="T22" s="78"/>
      <c r="U22" s="78"/>
      <c r="V22" s="5"/>
      <c r="W22" s="28" t="str">
        <f aca="true" t="shared" si="1" ref="W22:W27">IF($N$53=0," ",100*((I22/$N$53)))</f>
        <v> </v>
      </c>
      <c r="X22" s="25"/>
    </row>
    <row r="23" spans="1:24" ht="16.5" customHeight="1">
      <c r="A23" s="93"/>
      <c r="B23" s="100"/>
      <c r="C23" s="100"/>
      <c r="D23" s="2" t="s">
        <v>5</v>
      </c>
      <c r="E23" s="139" t="s">
        <v>49</v>
      </c>
      <c r="F23" s="139"/>
      <c r="G23" s="139"/>
      <c r="H23" s="2"/>
      <c r="I23" s="74"/>
      <c r="J23" s="75"/>
      <c r="K23" s="75"/>
      <c r="L23" s="42"/>
      <c r="M23" s="40"/>
      <c r="N23" s="234"/>
      <c r="O23" s="234"/>
      <c r="P23" s="234"/>
      <c r="Q23" s="234"/>
      <c r="R23" s="40"/>
      <c r="S23" s="77">
        <f t="shared" si="0"/>
        <v>0</v>
      </c>
      <c r="T23" s="78"/>
      <c r="U23" s="78"/>
      <c r="V23" s="5"/>
      <c r="W23" s="28" t="str">
        <f t="shared" si="1"/>
        <v> </v>
      </c>
      <c r="X23" s="25"/>
    </row>
    <row r="24" spans="1:24" ht="16.5" customHeight="1">
      <c r="A24" s="93"/>
      <c r="B24" s="100"/>
      <c r="C24" s="100"/>
      <c r="D24" s="2" t="s">
        <v>6</v>
      </c>
      <c r="E24" s="139" t="s">
        <v>50</v>
      </c>
      <c r="F24" s="139"/>
      <c r="G24" s="139"/>
      <c r="H24" s="2"/>
      <c r="I24" s="74"/>
      <c r="J24" s="75"/>
      <c r="K24" s="75"/>
      <c r="L24" s="42"/>
      <c r="M24" s="40"/>
      <c r="N24" s="234"/>
      <c r="O24" s="234"/>
      <c r="P24" s="234"/>
      <c r="Q24" s="234"/>
      <c r="R24" s="40"/>
      <c r="S24" s="77">
        <f t="shared" si="0"/>
        <v>0</v>
      </c>
      <c r="T24" s="78"/>
      <c r="U24" s="78"/>
      <c r="V24" s="5"/>
      <c r="W24" s="28" t="str">
        <f t="shared" si="1"/>
        <v> </v>
      </c>
      <c r="X24" s="25"/>
    </row>
    <row r="25" spans="1:24" ht="16.5" customHeight="1">
      <c r="A25" s="93"/>
      <c r="B25" s="100"/>
      <c r="C25" s="100"/>
      <c r="D25" s="2" t="s">
        <v>1</v>
      </c>
      <c r="E25" s="201" t="s">
        <v>51</v>
      </c>
      <c r="F25" s="201"/>
      <c r="G25" s="201"/>
      <c r="H25" s="2"/>
      <c r="I25" s="74"/>
      <c r="J25" s="75"/>
      <c r="K25" s="75"/>
      <c r="L25" s="42"/>
      <c r="M25" s="40"/>
      <c r="N25" s="234"/>
      <c r="O25" s="234"/>
      <c r="P25" s="234"/>
      <c r="Q25" s="234"/>
      <c r="R25" s="40"/>
      <c r="S25" s="77">
        <f t="shared" si="0"/>
        <v>0</v>
      </c>
      <c r="T25" s="78"/>
      <c r="U25" s="78"/>
      <c r="V25" s="5"/>
      <c r="W25" s="28" t="str">
        <f t="shared" si="1"/>
        <v> </v>
      </c>
      <c r="X25" s="25"/>
    </row>
    <row r="26" spans="1:24" ht="16.5" customHeight="1">
      <c r="A26" s="93"/>
      <c r="B26" s="100"/>
      <c r="C26" s="100"/>
      <c r="D26" s="2" t="s">
        <v>2</v>
      </c>
      <c r="E26" s="201" t="s">
        <v>52</v>
      </c>
      <c r="F26" s="201"/>
      <c r="G26" s="201"/>
      <c r="H26" s="2"/>
      <c r="I26" s="74"/>
      <c r="J26" s="75"/>
      <c r="K26" s="75"/>
      <c r="L26" s="42"/>
      <c r="M26" s="40"/>
      <c r="N26" s="88"/>
      <c r="O26" s="88"/>
      <c r="P26" s="88"/>
      <c r="Q26" s="88"/>
      <c r="R26" s="40"/>
      <c r="S26" s="77">
        <f t="shared" si="0"/>
        <v>0</v>
      </c>
      <c r="T26" s="78"/>
      <c r="U26" s="78"/>
      <c r="V26" s="5"/>
      <c r="W26" s="28" t="str">
        <f t="shared" si="1"/>
        <v> </v>
      </c>
      <c r="X26" s="25"/>
    </row>
    <row r="27" spans="1:24" ht="16.5" customHeight="1">
      <c r="A27" s="93"/>
      <c r="B27" s="100"/>
      <c r="C27" s="100"/>
      <c r="D27" s="2" t="s">
        <v>3</v>
      </c>
      <c r="E27" s="81" t="s">
        <v>53</v>
      </c>
      <c r="F27" s="81"/>
      <c r="G27" s="81"/>
      <c r="H27" s="2"/>
      <c r="I27" s="74"/>
      <c r="J27" s="75"/>
      <c r="K27" s="75"/>
      <c r="L27" s="42"/>
      <c r="M27" s="40"/>
      <c r="N27" s="88"/>
      <c r="O27" s="88"/>
      <c r="P27" s="88"/>
      <c r="Q27" s="88"/>
      <c r="R27" s="40"/>
      <c r="S27" s="77">
        <f t="shared" si="0"/>
        <v>0</v>
      </c>
      <c r="T27" s="78"/>
      <c r="U27" s="78"/>
      <c r="V27" s="5"/>
      <c r="W27" s="28" t="str">
        <f t="shared" si="1"/>
        <v> </v>
      </c>
      <c r="X27" s="25"/>
    </row>
    <row r="28" spans="1:24" ht="15" customHeight="1" thickBot="1">
      <c r="A28" s="93"/>
      <c r="B28" s="80"/>
      <c r="C28" s="80"/>
      <c r="D28" s="80"/>
      <c r="E28" s="80"/>
      <c r="F28" s="80"/>
      <c r="G28" s="80"/>
      <c r="H28" s="46"/>
      <c r="I28" s="202">
        <f>SUM(I21:K27)</f>
        <v>0</v>
      </c>
      <c r="J28" s="92"/>
      <c r="K28" s="92"/>
      <c r="L28" s="45"/>
      <c r="M28" s="47"/>
      <c r="N28" s="188">
        <f>SUM(N21:Q27)</f>
        <v>0</v>
      </c>
      <c r="O28" s="188"/>
      <c r="P28" s="188"/>
      <c r="Q28" s="188"/>
      <c r="R28" s="5"/>
      <c r="S28" s="197">
        <f t="shared" si="0"/>
        <v>0</v>
      </c>
      <c r="T28" s="198"/>
      <c r="U28" s="198"/>
      <c r="V28" s="5"/>
      <c r="W28" s="29" t="str">
        <f>IF($N$53=0," ",100*((N28/$N$53)))</f>
        <v> </v>
      </c>
      <c r="X28" s="25"/>
    </row>
    <row r="29" spans="1:24" ht="12" customHeight="1">
      <c r="A29" s="10" t="s">
        <v>11</v>
      </c>
      <c r="B29" s="9"/>
      <c r="C29" s="8" t="s">
        <v>54</v>
      </c>
      <c r="D29" s="2" t="s">
        <v>0</v>
      </c>
      <c r="E29" s="199" t="s">
        <v>56</v>
      </c>
      <c r="F29" s="199"/>
      <c r="G29" s="199"/>
      <c r="H29" s="199"/>
      <c r="I29" s="200"/>
      <c r="J29" s="200"/>
      <c r="K29" s="200"/>
      <c r="L29" s="200"/>
      <c r="M29" s="194"/>
      <c r="N29" s="195"/>
      <c r="O29" s="195"/>
      <c r="P29" s="195"/>
      <c r="Q29" s="195"/>
      <c r="R29" s="195"/>
      <c r="S29" s="195"/>
      <c r="T29" s="195"/>
      <c r="U29" s="195"/>
      <c r="V29" s="195"/>
      <c r="W29" s="196"/>
      <c r="X29" s="21"/>
    </row>
    <row r="30" spans="1:24" ht="12" customHeight="1">
      <c r="A30" s="11"/>
      <c r="B30" s="9"/>
      <c r="C30" s="8" t="s">
        <v>55</v>
      </c>
      <c r="D30" s="8"/>
      <c r="E30" s="139" t="s">
        <v>57</v>
      </c>
      <c r="F30" s="139"/>
      <c r="G30" s="139"/>
      <c r="H30" s="2"/>
      <c r="I30" s="74"/>
      <c r="J30" s="75"/>
      <c r="K30" s="75"/>
      <c r="L30" s="14"/>
      <c r="M30" s="47"/>
      <c r="N30" s="121"/>
      <c r="O30" s="121"/>
      <c r="P30" s="121"/>
      <c r="Q30" s="121"/>
      <c r="R30" s="2"/>
      <c r="S30" s="77">
        <f>N30/$F$15</f>
        <v>0</v>
      </c>
      <c r="T30" s="77"/>
      <c r="U30" s="77"/>
      <c r="V30" s="5"/>
      <c r="W30" s="12"/>
      <c r="X30" s="26"/>
    </row>
    <row r="31" spans="1:24" ht="16.5" customHeight="1">
      <c r="A31" s="93"/>
      <c r="B31" s="100"/>
      <c r="C31" s="100"/>
      <c r="D31" s="2" t="s">
        <v>4</v>
      </c>
      <c r="E31" s="81" t="s">
        <v>53</v>
      </c>
      <c r="F31" s="81"/>
      <c r="G31" s="81"/>
      <c r="H31" s="2"/>
      <c r="I31" s="74"/>
      <c r="J31" s="75"/>
      <c r="K31" s="75"/>
      <c r="L31" s="16"/>
      <c r="M31" s="48"/>
      <c r="N31" s="88"/>
      <c r="O31" s="88"/>
      <c r="P31" s="88"/>
      <c r="Q31" s="88"/>
      <c r="R31" s="13"/>
      <c r="S31" s="77">
        <f>N31/$F$15</f>
        <v>0</v>
      </c>
      <c r="T31" s="78"/>
      <c r="U31" s="78"/>
      <c r="V31" s="5"/>
      <c r="W31" s="12"/>
      <c r="X31" s="26"/>
    </row>
    <row r="32" spans="1:24" ht="16.5" customHeight="1">
      <c r="A32" s="93"/>
      <c r="B32" s="100"/>
      <c r="C32" s="100"/>
      <c r="D32" s="2" t="s">
        <v>5</v>
      </c>
      <c r="E32" s="81" t="s">
        <v>53</v>
      </c>
      <c r="F32" s="81"/>
      <c r="G32" s="81"/>
      <c r="H32" s="2"/>
      <c r="I32" s="74"/>
      <c r="J32" s="75"/>
      <c r="K32" s="75"/>
      <c r="L32" s="16"/>
      <c r="M32" s="48"/>
      <c r="N32" s="88"/>
      <c r="O32" s="88"/>
      <c r="P32" s="88"/>
      <c r="Q32" s="88"/>
      <c r="R32" s="13"/>
      <c r="S32" s="77">
        <f>N32/$F$15</f>
        <v>0</v>
      </c>
      <c r="T32" s="78"/>
      <c r="U32" s="78"/>
      <c r="V32" s="5"/>
      <c r="W32" s="12"/>
      <c r="X32" s="26"/>
    </row>
    <row r="33" spans="1:24" ht="15" customHeight="1" thickBot="1">
      <c r="A33" s="43"/>
      <c r="B33" s="44"/>
      <c r="C33" s="44"/>
      <c r="D33" s="44"/>
      <c r="E33" s="44"/>
      <c r="F33" s="44"/>
      <c r="G33" s="44"/>
      <c r="H33" s="44"/>
      <c r="I33" s="197">
        <f>SUM(I30:K32)</f>
        <v>0</v>
      </c>
      <c r="J33" s="232"/>
      <c r="K33" s="232"/>
      <c r="L33" s="14"/>
      <c r="M33" s="47"/>
      <c r="N33" s="188">
        <f>SUM(N30:Q32)</f>
        <v>0</v>
      </c>
      <c r="O33" s="188"/>
      <c r="P33" s="188"/>
      <c r="Q33" s="189"/>
      <c r="R33" s="5"/>
      <c r="S33" s="197">
        <f>N33/$F$15</f>
        <v>0</v>
      </c>
      <c r="T33" s="198"/>
      <c r="U33" s="198"/>
      <c r="V33" s="5"/>
      <c r="W33" s="29" t="str">
        <f>IF($N$53=0," ",100*((N33/$N$53)))</f>
        <v> </v>
      </c>
      <c r="X33" s="25"/>
    </row>
    <row r="34" spans="1:24" ht="11.25" customHeight="1">
      <c r="A34" s="9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  <c r="M34" s="100"/>
      <c r="N34" s="203"/>
      <c r="O34" s="203"/>
      <c r="P34" s="203"/>
      <c r="Q34" s="203"/>
      <c r="R34" s="203"/>
      <c r="S34" s="203"/>
      <c r="T34" s="203"/>
      <c r="U34" s="203"/>
      <c r="V34" s="203"/>
      <c r="W34" s="116"/>
      <c r="X34" s="9"/>
    </row>
    <row r="35" spans="1:24" ht="12" customHeight="1">
      <c r="A35" s="10" t="s">
        <v>12</v>
      </c>
      <c r="B35" s="9"/>
      <c r="C35" s="8" t="s">
        <v>58</v>
      </c>
      <c r="D35" s="2" t="s">
        <v>0</v>
      </c>
      <c r="E35" s="139" t="s">
        <v>60</v>
      </c>
      <c r="F35" s="139"/>
      <c r="G35" s="139"/>
      <c r="H35" s="13"/>
      <c r="I35" s="74"/>
      <c r="J35" s="75"/>
      <c r="K35" s="75"/>
      <c r="L35" s="62"/>
      <c r="M35" s="51"/>
      <c r="N35" s="121"/>
      <c r="O35" s="121"/>
      <c r="P35" s="121"/>
      <c r="Q35" s="121"/>
      <c r="R35" s="40"/>
      <c r="S35" s="77">
        <f>N35/$F$15</f>
        <v>0</v>
      </c>
      <c r="T35" s="78"/>
      <c r="U35" s="78"/>
      <c r="V35" s="13"/>
      <c r="W35" s="16"/>
      <c r="X35" s="13"/>
    </row>
    <row r="36" spans="1:24" ht="10.5" customHeight="1">
      <c r="A36" s="11"/>
      <c r="B36" s="9"/>
      <c r="C36" s="8" t="s">
        <v>59</v>
      </c>
      <c r="D36" s="9"/>
      <c r="E36" s="139"/>
      <c r="F36" s="80"/>
      <c r="G36" s="80"/>
      <c r="H36" s="80"/>
      <c r="I36" s="80"/>
      <c r="J36" s="80"/>
      <c r="K36" s="80"/>
      <c r="L36" s="80"/>
      <c r="M36" s="140"/>
      <c r="N36" s="141"/>
      <c r="O36" s="141"/>
      <c r="P36" s="141"/>
      <c r="Q36" s="141"/>
      <c r="R36" s="141"/>
      <c r="S36" s="141"/>
      <c r="T36" s="141"/>
      <c r="U36" s="139"/>
      <c r="V36" s="141"/>
      <c r="W36" s="142"/>
      <c r="X36" s="26"/>
    </row>
    <row r="37" spans="1:24" ht="11.25" customHeight="1">
      <c r="A37" s="93"/>
      <c r="B37" s="203"/>
      <c r="C37" s="203"/>
      <c r="D37" s="9" t="s">
        <v>4</v>
      </c>
      <c r="E37" s="139" t="s">
        <v>61</v>
      </c>
      <c r="F37" s="139"/>
      <c r="G37" s="139"/>
      <c r="H37" s="2"/>
      <c r="I37" s="74"/>
      <c r="J37" s="75"/>
      <c r="K37" s="75"/>
      <c r="L37" s="16"/>
      <c r="M37" s="51"/>
      <c r="N37" s="71"/>
      <c r="O37" s="71"/>
      <c r="P37" s="71"/>
      <c r="Q37" s="71"/>
      <c r="R37" s="13"/>
      <c r="S37" s="77">
        <f>N37/$F$15</f>
        <v>0</v>
      </c>
      <c r="T37" s="78"/>
      <c r="U37" s="78"/>
      <c r="V37" s="5"/>
      <c r="W37" s="12"/>
      <c r="X37" s="26"/>
    </row>
    <row r="38" spans="1:24" ht="16.5" customHeight="1">
      <c r="A38" s="93"/>
      <c r="B38" s="203"/>
      <c r="C38" s="203"/>
      <c r="D38" s="9" t="s">
        <v>5</v>
      </c>
      <c r="E38" s="139" t="s">
        <v>62</v>
      </c>
      <c r="F38" s="139"/>
      <c r="G38" s="139"/>
      <c r="H38" s="2"/>
      <c r="I38" s="74"/>
      <c r="J38" s="75"/>
      <c r="K38" s="75"/>
      <c r="L38" s="16"/>
      <c r="M38" s="51"/>
      <c r="N38" s="85"/>
      <c r="O38" s="85"/>
      <c r="P38" s="85"/>
      <c r="Q38" s="85"/>
      <c r="R38" s="13"/>
      <c r="S38" s="77">
        <f>N38/$F$15</f>
        <v>0</v>
      </c>
      <c r="T38" s="78"/>
      <c r="U38" s="78"/>
      <c r="V38" s="5"/>
      <c r="W38" s="12"/>
      <c r="X38" s="26"/>
    </row>
    <row r="39" spans="1:24" ht="16.5" customHeight="1">
      <c r="A39" s="93"/>
      <c r="B39" s="203"/>
      <c r="C39" s="203"/>
      <c r="D39" s="9" t="s">
        <v>6</v>
      </c>
      <c r="E39" s="81" t="s">
        <v>53</v>
      </c>
      <c r="F39" s="81"/>
      <c r="G39" s="81"/>
      <c r="H39" s="2"/>
      <c r="I39" s="74"/>
      <c r="J39" s="75"/>
      <c r="K39" s="75"/>
      <c r="L39" s="16"/>
      <c r="M39" s="51"/>
      <c r="N39" s="85"/>
      <c r="O39" s="85"/>
      <c r="P39" s="85"/>
      <c r="Q39" s="85"/>
      <c r="R39" s="13"/>
      <c r="S39" s="77">
        <f>N39/$F$15</f>
        <v>0</v>
      </c>
      <c r="T39" s="78"/>
      <c r="U39" s="78"/>
      <c r="V39" s="5"/>
      <c r="W39" s="12"/>
      <c r="X39" s="26"/>
    </row>
    <row r="40" spans="1:24" ht="13.5" customHeight="1">
      <c r="A40" s="209" t="s">
        <v>1</v>
      </c>
      <c r="B40" s="132"/>
      <c r="C40" s="132"/>
      <c r="D40" s="132"/>
      <c r="E40" s="81" t="s">
        <v>53</v>
      </c>
      <c r="F40" s="81"/>
      <c r="G40" s="81"/>
      <c r="H40" s="2"/>
      <c r="I40" s="74"/>
      <c r="J40" s="75"/>
      <c r="K40" s="75"/>
      <c r="L40" s="16"/>
      <c r="M40" s="51"/>
      <c r="N40" s="85"/>
      <c r="O40" s="85"/>
      <c r="P40" s="85"/>
      <c r="Q40" s="85"/>
      <c r="R40" s="13"/>
      <c r="S40" s="77">
        <f>N40/$F$15</f>
        <v>0</v>
      </c>
      <c r="T40" s="78"/>
      <c r="U40" s="78"/>
      <c r="V40" s="5"/>
      <c r="W40" s="12"/>
      <c r="X40" s="26"/>
    </row>
    <row r="41" spans="1:24" ht="16.5" customHeight="1" thickBot="1">
      <c r="A41" s="93"/>
      <c r="B41" s="80"/>
      <c r="C41" s="80"/>
      <c r="D41" s="80"/>
      <c r="E41" s="80"/>
      <c r="F41" s="80"/>
      <c r="G41" s="80"/>
      <c r="H41" s="80"/>
      <c r="I41" s="198">
        <f>SUM(I35,I37:K40)</f>
        <v>0</v>
      </c>
      <c r="J41" s="210"/>
      <c r="K41" s="210"/>
      <c r="L41" s="16"/>
      <c r="M41" s="47"/>
      <c r="N41" s="188">
        <f>SUM(N35,N37:Q40)</f>
        <v>0</v>
      </c>
      <c r="O41" s="188"/>
      <c r="P41" s="188"/>
      <c r="Q41" s="189"/>
      <c r="R41" s="5"/>
      <c r="S41" s="197">
        <f>N41/$F$15</f>
        <v>0</v>
      </c>
      <c r="T41" s="198"/>
      <c r="U41" s="198"/>
      <c r="V41" s="5"/>
      <c r="W41" s="29" t="str">
        <f>IF($N$53=0," ",100*((N41/$N$53)))</f>
        <v> </v>
      </c>
      <c r="X41" s="25"/>
    </row>
    <row r="42" spans="1:24" ht="18" customHeight="1">
      <c r="A42" s="143" t="s">
        <v>63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42"/>
      <c r="X42" s="20"/>
    </row>
    <row r="43" spans="1:24" ht="16.5" customHeight="1" thickBot="1">
      <c r="A43" s="93"/>
      <c r="B43" s="141"/>
      <c r="C43" s="141"/>
      <c r="D43" s="2" t="s">
        <v>0</v>
      </c>
      <c r="E43" s="121"/>
      <c r="F43" s="121"/>
      <c r="G43" s="121"/>
      <c r="H43" s="18"/>
      <c r="I43" s="204"/>
      <c r="J43" s="205"/>
      <c r="K43" s="205"/>
      <c r="L43" s="62"/>
      <c r="M43" s="51"/>
      <c r="N43" s="117"/>
      <c r="O43" s="117"/>
      <c r="P43" s="117"/>
      <c r="Q43" s="118"/>
      <c r="R43" s="13"/>
      <c r="S43" s="119">
        <f>N43/$F$15</f>
        <v>0</v>
      </c>
      <c r="T43" s="120"/>
      <c r="U43" s="120"/>
      <c r="V43" s="13"/>
      <c r="W43" s="29" t="str">
        <f>IF($N$53=0," ",100*((N43/$N$53)))</f>
        <v> </v>
      </c>
      <c r="X43" s="25"/>
    </row>
    <row r="44" spans="1:24" ht="16.5" customHeight="1">
      <c r="A44" s="93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1"/>
      <c r="M44" s="47"/>
      <c r="N44" s="138"/>
      <c r="O44" s="138"/>
      <c r="P44" s="138"/>
      <c r="Q44" s="138"/>
      <c r="R44" s="5"/>
      <c r="S44" s="110"/>
      <c r="T44" s="110"/>
      <c r="U44" s="110"/>
      <c r="V44" s="5"/>
      <c r="W44" s="52"/>
      <c r="X44" s="25"/>
    </row>
    <row r="45" spans="1:24" ht="16.5" customHeight="1">
      <c r="A45" s="143" t="s">
        <v>64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0"/>
      <c r="N45" s="141"/>
      <c r="O45" s="141"/>
      <c r="P45" s="141"/>
      <c r="Q45" s="141"/>
      <c r="R45" s="141"/>
      <c r="S45" s="141"/>
      <c r="T45" s="141"/>
      <c r="U45" s="141"/>
      <c r="V45" s="141"/>
      <c r="W45" s="142"/>
      <c r="X45" s="20"/>
    </row>
    <row r="46" spans="1:24" ht="16.5" customHeight="1">
      <c r="A46" s="93"/>
      <c r="B46" s="141"/>
      <c r="C46" s="141"/>
      <c r="D46" s="19" t="s">
        <v>0</v>
      </c>
      <c r="E46" s="139" t="s">
        <v>65</v>
      </c>
      <c r="F46" s="139"/>
      <c r="G46" s="139"/>
      <c r="H46" s="139"/>
      <c r="I46" s="74"/>
      <c r="J46" s="75"/>
      <c r="K46" s="75"/>
      <c r="L46" s="16"/>
      <c r="M46" s="51"/>
      <c r="N46" s="71"/>
      <c r="O46" s="71"/>
      <c r="P46" s="71"/>
      <c r="Q46" s="71"/>
      <c r="R46" s="13"/>
      <c r="S46" s="77">
        <f>N46/$F$15</f>
        <v>0</v>
      </c>
      <c r="T46" s="78"/>
      <c r="U46" s="78"/>
      <c r="V46" s="5"/>
      <c r="W46" s="53"/>
      <c r="X46" s="26"/>
    </row>
    <row r="47" spans="1:24" ht="16.5" customHeight="1">
      <c r="A47" s="82"/>
      <c r="B47" s="83"/>
      <c r="C47" s="83"/>
      <c r="D47" s="5" t="s">
        <v>4</v>
      </c>
      <c r="E47" s="79" t="s">
        <v>66</v>
      </c>
      <c r="F47" s="145"/>
      <c r="G47" s="145"/>
      <c r="H47" s="145"/>
      <c r="I47" s="80"/>
      <c r="J47" s="80"/>
      <c r="K47" s="80"/>
      <c r="L47" s="80"/>
      <c r="M47" s="140"/>
      <c r="N47" s="141"/>
      <c r="O47" s="141"/>
      <c r="P47" s="141"/>
      <c r="Q47" s="141"/>
      <c r="R47" s="141"/>
      <c r="S47" s="141"/>
      <c r="T47" s="141"/>
      <c r="U47" s="141"/>
      <c r="V47" s="141"/>
      <c r="W47" s="142"/>
      <c r="X47" s="26"/>
    </row>
    <row r="48" spans="1:24" ht="16.5" customHeight="1">
      <c r="A48" s="82"/>
      <c r="B48" s="83"/>
      <c r="C48" s="83"/>
      <c r="D48" s="83"/>
      <c r="E48" s="17" t="s">
        <v>8</v>
      </c>
      <c r="F48" s="79" t="s">
        <v>67</v>
      </c>
      <c r="G48" s="80"/>
      <c r="H48" s="80"/>
      <c r="I48" s="74"/>
      <c r="J48" s="75"/>
      <c r="K48" s="75"/>
      <c r="L48" s="16"/>
      <c r="M48" s="51"/>
      <c r="N48" s="71"/>
      <c r="O48" s="71"/>
      <c r="P48" s="71"/>
      <c r="Q48" s="71"/>
      <c r="R48" s="13"/>
      <c r="S48" s="77">
        <f>N48/$F$15</f>
        <v>0</v>
      </c>
      <c r="T48" s="78"/>
      <c r="U48" s="78"/>
      <c r="V48" s="5"/>
      <c r="W48" s="12"/>
      <c r="X48" s="26"/>
    </row>
    <row r="49" spans="1:24" ht="16.5" customHeight="1">
      <c r="A49" s="82"/>
      <c r="B49" s="83"/>
      <c r="C49" s="83"/>
      <c r="D49" s="83"/>
      <c r="E49" s="17" t="s">
        <v>9</v>
      </c>
      <c r="F49" s="79" t="s">
        <v>68</v>
      </c>
      <c r="G49" s="80"/>
      <c r="H49" s="80"/>
      <c r="I49" s="74"/>
      <c r="J49" s="75"/>
      <c r="K49" s="75"/>
      <c r="L49" s="16"/>
      <c r="M49" s="51"/>
      <c r="N49" s="85"/>
      <c r="O49" s="85"/>
      <c r="P49" s="85"/>
      <c r="Q49" s="85"/>
      <c r="R49" s="13"/>
      <c r="S49" s="77">
        <f>N49/$F$15</f>
        <v>0</v>
      </c>
      <c r="T49" s="78"/>
      <c r="U49" s="78"/>
      <c r="V49" s="5"/>
      <c r="W49" s="12"/>
      <c r="X49" s="26"/>
    </row>
    <row r="50" spans="1:24" ht="6.75" customHeight="1">
      <c r="A50" s="82"/>
      <c r="B50" s="235"/>
      <c r="C50" s="235"/>
      <c r="D50" s="235"/>
      <c r="E50" s="17"/>
      <c r="F50" s="242"/>
      <c r="G50" s="242"/>
      <c r="H50" s="72"/>
      <c r="I50" s="241"/>
      <c r="J50" s="241"/>
      <c r="K50" s="241"/>
      <c r="L50" s="16"/>
      <c r="M50" s="51"/>
      <c r="N50" s="239"/>
      <c r="O50" s="239"/>
      <c r="P50" s="239"/>
      <c r="Q50" s="240"/>
      <c r="R50" s="13"/>
      <c r="S50" s="239"/>
      <c r="T50" s="239"/>
      <c r="U50" s="239"/>
      <c r="V50" s="5"/>
      <c r="W50" s="12"/>
      <c r="X50" s="26"/>
    </row>
    <row r="51" spans="1:24" ht="17.25" customHeight="1" thickBot="1">
      <c r="A51" s="93"/>
      <c r="B51" s="83"/>
      <c r="C51" s="83"/>
      <c r="D51" s="83"/>
      <c r="E51" s="83"/>
      <c r="F51" s="83"/>
      <c r="G51" s="83"/>
      <c r="H51" s="83"/>
      <c r="I51" s="206">
        <f>SUM(I46,I48,I49,I50)</f>
        <v>0</v>
      </c>
      <c r="J51" s="207"/>
      <c r="K51" s="207"/>
      <c r="L51" s="16"/>
      <c r="M51" s="47"/>
      <c r="N51" s="135">
        <f>SUM(N46,N48,N49,N50)</f>
        <v>0</v>
      </c>
      <c r="O51" s="135"/>
      <c r="P51" s="135"/>
      <c r="Q51" s="136"/>
      <c r="R51" s="5"/>
      <c r="S51" s="119">
        <f>N51/$F$15</f>
        <v>0</v>
      </c>
      <c r="T51" s="120"/>
      <c r="U51" s="120"/>
      <c r="V51" s="5"/>
      <c r="W51" s="29" t="str">
        <f>IF($N$53=0," ",100*((N51/$N$53)))</f>
        <v> </v>
      </c>
      <c r="X51" s="25"/>
    </row>
    <row r="52" spans="1:24" ht="9" customHeight="1">
      <c r="A52" s="82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6"/>
      <c r="M52" s="140"/>
      <c r="N52" s="141"/>
      <c r="O52" s="141"/>
      <c r="P52" s="141"/>
      <c r="Q52" s="141"/>
      <c r="R52" s="141"/>
      <c r="S52" s="141"/>
      <c r="T52" s="141"/>
      <c r="U52" s="141"/>
      <c r="V52" s="141"/>
      <c r="W52" s="142"/>
      <c r="X52" s="26"/>
    </row>
    <row r="53" spans="1:25" ht="15" customHeight="1" thickBot="1">
      <c r="A53" s="111" t="s">
        <v>69</v>
      </c>
      <c r="B53" s="80"/>
      <c r="C53" s="80"/>
      <c r="D53" s="80"/>
      <c r="E53" s="80"/>
      <c r="F53" s="80"/>
      <c r="G53" s="80"/>
      <c r="H53" s="2"/>
      <c r="I53" s="206">
        <f>SUM(I28,I33,I41,I43,I51)</f>
        <v>0</v>
      </c>
      <c r="J53" s="207"/>
      <c r="K53" s="207"/>
      <c r="L53" s="16"/>
      <c r="M53" s="49"/>
      <c r="N53" s="135">
        <f>SUM(N28,N33,N41,N43,N51)</f>
        <v>0</v>
      </c>
      <c r="O53" s="135"/>
      <c r="P53" s="135"/>
      <c r="Q53" s="136"/>
      <c r="R53" s="5"/>
      <c r="S53" s="119">
        <f>N53/$F$15</f>
        <v>0</v>
      </c>
      <c r="T53" s="120"/>
      <c r="U53" s="120"/>
      <c r="V53" s="5"/>
      <c r="W53" s="29" t="str">
        <f>IF($N$53=0," ",((N53/$N$53))*100)</f>
        <v> </v>
      </c>
      <c r="X53" s="26"/>
      <c r="Y53" s="30"/>
    </row>
    <row r="54" spans="1:24" ht="6.75" customHeight="1">
      <c r="A54" s="13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68"/>
      <c r="N54" s="87"/>
      <c r="O54" s="87"/>
      <c r="P54" s="87"/>
      <c r="Q54" s="87"/>
      <c r="R54" s="87"/>
      <c r="S54" s="87"/>
      <c r="T54" s="87"/>
      <c r="U54" s="87"/>
      <c r="V54" s="87"/>
      <c r="W54" s="69"/>
      <c r="X54" s="2"/>
    </row>
    <row r="55" spans="1:24" ht="6.75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2"/>
    </row>
    <row r="56" spans="1:23" ht="15" customHeight="1">
      <c r="A56" s="127" t="s">
        <v>70</v>
      </c>
      <c r="B56" s="208"/>
      <c r="C56" s="208"/>
      <c r="D56" s="208"/>
      <c r="E56" s="208"/>
      <c r="F56" s="139" t="s">
        <v>71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</row>
    <row r="57" spans="1:23" ht="18" customHeight="1">
      <c r="A57" s="127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</row>
    <row r="58" spans="1:23" ht="15.75" customHeight="1">
      <c r="A58" s="122"/>
      <c r="B58" s="123"/>
      <c r="C58" s="123"/>
      <c r="D58" s="123"/>
      <c r="E58" s="123"/>
      <c r="F58" s="123"/>
      <c r="G58" s="126"/>
      <c r="H58" s="126"/>
      <c r="I58" s="126"/>
      <c r="J58" s="126"/>
      <c r="K58" s="126"/>
      <c r="L58" s="134"/>
      <c r="M58" s="122"/>
      <c r="N58" s="123"/>
      <c r="O58" s="123"/>
      <c r="P58" s="123"/>
      <c r="Q58" s="123"/>
      <c r="R58" s="123"/>
      <c r="S58" s="123"/>
      <c r="T58" s="123"/>
      <c r="U58" s="123"/>
      <c r="V58" s="123"/>
      <c r="W58" s="124"/>
    </row>
    <row r="59" spans="1:23" ht="12.75" customHeight="1">
      <c r="A59" s="111" t="s">
        <v>72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1"/>
      <c r="N59" s="112"/>
      <c r="O59" s="112"/>
      <c r="P59" s="112"/>
      <c r="Q59" s="112"/>
      <c r="R59" s="112"/>
      <c r="S59" s="112"/>
      <c r="T59" s="113"/>
      <c r="U59" s="112"/>
      <c r="V59" s="112"/>
      <c r="W59" s="114"/>
    </row>
    <row r="60" spans="1:253" ht="13.5" customHeight="1">
      <c r="A60" s="111"/>
      <c r="B60" s="112"/>
      <c r="C60" s="112"/>
      <c r="D60" s="112"/>
      <c r="E60" s="112"/>
      <c r="F60" s="112"/>
      <c r="G60" s="112"/>
      <c r="H60" s="73"/>
      <c r="I60" s="96" t="s">
        <v>42</v>
      </c>
      <c r="J60" s="97"/>
      <c r="K60" s="97"/>
      <c r="L60" s="97"/>
      <c r="M60" s="48"/>
      <c r="N60" s="98" t="s">
        <v>43</v>
      </c>
      <c r="O60" s="98"/>
      <c r="P60" s="98"/>
      <c r="Q60" s="98"/>
      <c r="R60" s="98"/>
      <c r="S60" s="98"/>
      <c r="T60" s="98"/>
      <c r="U60" s="98"/>
      <c r="V60" s="2"/>
      <c r="W60" s="14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4" ht="12.75">
      <c r="A61" s="140"/>
      <c r="B61" s="112"/>
      <c r="C61" s="112"/>
      <c r="D61" s="112"/>
      <c r="E61" s="112"/>
      <c r="F61" s="112"/>
      <c r="G61" s="112"/>
      <c r="H61" s="112"/>
      <c r="I61" s="100" t="s">
        <v>7</v>
      </c>
      <c r="J61" s="100"/>
      <c r="K61" s="100"/>
      <c r="L61" s="101"/>
      <c r="M61" s="76"/>
      <c r="N61" s="100" t="s">
        <v>7</v>
      </c>
      <c r="O61" s="100"/>
      <c r="P61" s="100"/>
      <c r="Q61" s="100"/>
      <c r="R61" s="2"/>
      <c r="S61" s="100" t="s">
        <v>44</v>
      </c>
      <c r="T61" s="97"/>
      <c r="U61" s="97"/>
      <c r="V61" s="2"/>
      <c r="W61" s="14"/>
      <c r="X61" s="2"/>
    </row>
    <row r="62" spans="1:24" ht="16.5" customHeight="1">
      <c r="A62" s="27" t="s">
        <v>10</v>
      </c>
      <c r="B62" s="9"/>
      <c r="C62" s="127" t="s">
        <v>73</v>
      </c>
      <c r="D62" s="128"/>
      <c r="E62" s="128"/>
      <c r="F62" s="128"/>
      <c r="G62" s="128"/>
      <c r="H62" s="2"/>
      <c r="I62" s="99">
        <f>I53</f>
        <v>0</v>
      </c>
      <c r="J62" s="99"/>
      <c r="K62" s="99"/>
      <c r="L62" s="54"/>
      <c r="M62" s="48"/>
      <c r="N62" s="103">
        <f>N53</f>
        <v>0</v>
      </c>
      <c r="O62" s="104"/>
      <c r="P62" s="104"/>
      <c r="Q62" s="104"/>
      <c r="R62" s="13"/>
      <c r="S62" s="86">
        <f>N62/$F$15</f>
        <v>0</v>
      </c>
      <c r="T62" s="102"/>
      <c r="U62" s="102"/>
      <c r="V62" s="102"/>
      <c r="W62" s="14"/>
      <c r="X62" s="2"/>
    </row>
    <row r="63" spans="1:24" ht="13.5" customHeight="1">
      <c r="A63" s="27"/>
      <c r="B63" s="9"/>
      <c r="C63" s="139" t="s">
        <v>74</v>
      </c>
      <c r="D63" s="187"/>
      <c r="E63" s="187"/>
      <c r="F63" s="187"/>
      <c r="G63" s="187"/>
      <c r="H63" s="2"/>
      <c r="I63" s="131"/>
      <c r="J63" s="132"/>
      <c r="K63" s="132"/>
      <c r="L63" s="133"/>
      <c r="M63" s="94"/>
      <c r="N63" s="95"/>
      <c r="O63" s="139"/>
      <c r="P63" s="141"/>
      <c r="Q63" s="129"/>
      <c r="R63" s="129"/>
      <c r="S63" s="129"/>
      <c r="T63" s="129"/>
      <c r="U63" s="56"/>
      <c r="V63" s="5"/>
      <c r="W63" s="14"/>
      <c r="X63" s="2"/>
    </row>
    <row r="64" spans="1:24" ht="16.5" customHeight="1">
      <c r="A64" s="27" t="s">
        <v>11</v>
      </c>
      <c r="B64" s="9"/>
      <c r="C64" s="127" t="s">
        <v>75</v>
      </c>
      <c r="D64" s="128"/>
      <c r="E64" s="128"/>
      <c r="F64" s="128"/>
      <c r="G64" s="128"/>
      <c r="H64" s="2"/>
      <c r="I64" s="130"/>
      <c r="J64" s="130"/>
      <c r="K64" s="130"/>
      <c r="L64" s="54"/>
      <c r="M64" s="48"/>
      <c r="N64" s="121"/>
      <c r="O64" s="121"/>
      <c r="P64" s="121"/>
      <c r="Q64" s="121"/>
      <c r="R64" s="13"/>
      <c r="S64" s="86">
        <f>N64/$F$15</f>
        <v>0</v>
      </c>
      <c r="T64" s="87"/>
      <c r="U64" s="87"/>
      <c r="V64" s="87"/>
      <c r="W64" s="14"/>
      <c r="X64" s="2"/>
    </row>
    <row r="65" spans="1:24" ht="16.5" customHeight="1">
      <c r="A65" s="27" t="s">
        <v>12</v>
      </c>
      <c r="B65" s="9"/>
      <c r="C65" s="127" t="s">
        <v>76</v>
      </c>
      <c r="D65" s="128"/>
      <c r="E65" s="128"/>
      <c r="F65" s="128"/>
      <c r="G65" s="128"/>
      <c r="H65" s="9"/>
      <c r="I65" s="84"/>
      <c r="J65" s="84"/>
      <c r="K65" s="84"/>
      <c r="L65" s="54"/>
      <c r="M65" s="48"/>
      <c r="N65" s="88"/>
      <c r="O65" s="88"/>
      <c r="P65" s="88"/>
      <c r="Q65" s="88"/>
      <c r="R65" s="13"/>
      <c r="S65" s="86">
        <f>N65/$F$15</f>
        <v>0</v>
      </c>
      <c r="T65" s="87"/>
      <c r="U65" s="87"/>
      <c r="V65" s="87"/>
      <c r="W65" s="14"/>
      <c r="X65" s="2"/>
    </row>
    <row r="66" spans="1:24" ht="16.5" customHeight="1">
      <c r="A66" s="27" t="s">
        <v>13</v>
      </c>
      <c r="B66" s="9"/>
      <c r="C66" s="139" t="s">
        <v>77</v>
      </c>
      <c r="D66" s="187"/>
      <c r="E66" s="187"/>
      <c r="F66" s="187"/>
      <c r="G66" s="187"/>
      <c r="H66" s="57"/>
      <c r="I66" s="70">
        <f>SUM(I62,I64,I65)</f>
        <v>0</v>
      </c>
      <c r="J66" s="70"/>
      <c r="K66" s="70"/>
      <c r="L66" s="63"/>
      <c r="M66" s="55"/>
      <c r="N66" s="109">
        <f>SUM(N62,N64,N65)</f>
        <v>0</v>
      </c>
      <c r="O66" s="109"/>
      <c r="P66" s="109"/>
      <c r="Q66" s="109"/>
      <c r="R66" s="13"/>
      <c r="S66" s="86">
        <f>N66/$F$15</f>
        <v>0</v>
      </c>
      <c r="T66" s="87"/>
      <c r="U66" s="87"/>
      <c r="V66" s="87"/>
      <c r="W66" s="14"/>
      <c r="X66" s="19"/>
    </row>
    <row r="67" spans="1:23" ht="11.25" customHeight="1">
      <c r="A67" s="32"/>
      <c r="B67" s="6"/>
      <c r="C67" s="34"/>
      <c r="D67" s="34"/>
      <c r="E67" s="104"/>
      <c r="F67" s="104"/>
      <c r="G67" s="104"/>
      <c r="H67" s="34"/>
      <c r="I67" s="34"/>
      <c r="J67" s="34"/>
      <c r="K67" s="34"/>
      <c r="L67" s="34"/>
      <c r="M67" s="58"/>
      <c r="N67" s="34"/>
      <c r="O67" s="34"/>
      <c r="P67" s="34"/>
      <c r="Q67" s="34"/>
      <c r="R67" s="34"/>
      <c r="S67" s="34"/>
      <c r="T67" s="34"/>
      <c r="U67" s="34"/>
      <c r="V67" s="34"/>
      <c r="W67" s="35"/>
    </row>
    <row r="68" spans="1:23" ht="18" customHeight="1">
      <c r="A68" s="33" t="s">
        <v>14</v>
      </c>
      <c r="B68" s="31"/>
      <c r="C68" s="224" t="s">
        <v>78</v>
      </c>
      <c r="D68" s="224"/>
      <c r="E68" s="224"/>
      <c r="F68" s="224"/>
      <c r="G68" s="224"/>
      <c r="H68" s="24"/>
      <c r="I68" s="84"/>
      <c r="J68" s="84"/>
      <c r="K68" s="84"/>
      <c r="L68" s="64"/>
      <c r="M68" s="50"/>
      <c r="N68" s="85"/>
      <c r="O68" s="85"/>
      <c r="P68" s="85"/>
      <c r="Q68" s="85"/>
      <c r="R68" s="13"/>
      <c r="S68" s="86">
        <f>N68/$F$15</f>
        <v>0</v>
      </c>
      <c r="T68" s="87"/>
      <c r="U68" s="87"/>
      <c r="V68" s="87"/>
      <c r="W68" s="61"/>
    </row>
    <row r="69" spans="1:23" ht="12.75">
      <c r="A69" s="13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69"/>
      <c r="M69" s="68"/>
      <c r="N69" s="87"/>
      <c r="O69" s="87"/>
      <c r="P69" s="87"/>
      <c r="Q69" s="87"/>
      <c r="R69" s="87"/>
      <c r="S69" s="87"/>
      <c r="T69" s="87"/>
      <c r="U69" s="87"/>
      <c r="V69" s="87"/>
      <c r="W69" s="69"/>
    </row>
    <row r="70" spans="1:23" ht="18" customHeight="1">
      <c r="A70" s="37" t="s">
        <v>15</v>
      </c>
      <c r="B70" s="31"/>
      <c r="C70" s="123" t="s">
        <v>79</v>
      </c>
      <c r="D70" s="123"/>
      <c r="E70" s="123"/>
      <c r="F70" s="123"/>
      <c r="G70" s="123"/>
      <c r="H70" s="24"/>
      <c r="I70" s="225">
        <f>SUM(I66,I68)</f>
        <v>0</v>
      </c>
      <c r="J70" s="90"/>
      <c r="K70" s="90"/>
      <c r="L70" s="59"/>
      <c r="M70" s="60"/>
      <c r="N70" s="89">
        <f>SUM(N66,N68)</f>
        <v>0</v>
      </c>
      <c r="O70" s="90"/>
      <c r="P70" s="90"/>
      <c r="Q70" s="90"/>
      <c r="R70" s="24"/>
      <c r="S70" s="91">
        <f>N70/$F$15</f>
        <v>0</v>
      </c>
      <c r="T70" s="90"/>
      <c r="U70" s="90"/>
      <c r="V70" s="90"/>
      <c r="W70" s="36"/>
    </row>
    <row r="71" spans="1:23" ht="12.75">
      <c r="A71" s="13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69"/>
      <c r="M71" s="68"/>
      <c r="N71" s="87"/>
      <c r="O71" s="87"/>
      <c r="P71" s="87"/>
      <c r="Q71" s="87"/>
      <c r="R71" s="87"/>
      <c r="S71" s="87"/>
      <c r="T71" s="87"/>
      <c r="U71" s="87"/>
      <c r="V71" s="87"/>
      <c r="W71" s="69"/>
    </row>
    <row r="72" spans="1:23" ht="12" customHeight="1">
      <c r="A72" s="211" t="s">
        <v>80</v>
      </c>
      <c r="B72" s="226"/>
      <c r="C72" s="226"/>
      <c r="D72" s="226"/>
      <c r="E72" s="226"/>
      <c r="F72" s="226"/>
      <c r="G72" s="22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36"/>
    </row>
    <row r="73" spans="1:23" ht="12" customHeight="1">
      <c r="A73" s="67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</row>
    <row r="74" spans="1:23" ht="12" customHeight="1">
      <c r="A74" s="10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</row>
    <row r="75" spans="1:23" ht="12" customHeight="1">
      <c r="A75" s="10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</row>
    <row r="76" spans="1:23" ht="12" customHeight="1">
      <c r="A76" s="10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</row>
    <row r="77" spans="1:23" ht="12" customHeight="1">
      <c r="A77" s="10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</row>
    <row r="78" spans="1:23" ht="12" customHeight="1">
      <c r="A78" s="10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6"/>
    </row>
    <row r="79" spans="1:23" ht="12" customHeight="1">
      <c r="A79" s="10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</row>
    <row r="80" spans="1:23" ht="12" customHeight="1">
      <c r="A80" s="10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</row>
    <row r="81" spans="1:23" ht="12" customHeight="1">
      <c r="A81" s="10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</row>
    <row r="82" spans="1:23" ht="12" customHeight="1">
      <c r="A82" s="10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</row>
    <row r="83" spans="1:23" ht="12" customHeight="1">
      <c r="A83" s="10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</row>
    <row r="84" spans="1:23" ht="12" customHeight="1">
      <c r="A84" s="10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" customHeight="1">
      <c r="A85" s="10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" customHeight="1">
      <c r="A86" s="10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7" spans="1:23" ht="12" customHeight="1">
      <c r="A87" s="10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</row>
    <row r="88" spans="1:23" ht="12" customHeight="1">
      <c r="A88" s="10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</row>
    <row r="89" spans="1:23" ht="12" customHeight="1">
      <c r="A89" s="10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</row>
    <row r="90" spans="1:23" ht="12" customHeight="1">
      <c r="A90" s="10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</row>
    <row r="91" spans="1:23" ht="12" customHeight="1">
      <c r="A91" s="10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</row>
    <row r="92" spans="1:23" ht="12" customHeight="1">
      <c r="A92" s="10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</row>
    <row r="93" spans="1:23" ht="12" customHeight="1">
      <c r="A93" s="10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</row>
    <row r="94" spans="1:23" ht="12" customHeight="1">
      <c r="A94" s="10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</row>
    <row r="95" spans="1:23" ht="12" customHeight="1">
      <c r="A95" s="10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6"/>
    </row>
    <row r="96" spans="1:23" ht="12" customHeight="1">
      <c r="A96" s="10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6"/>
    </row>
    <row r="97" spans="1:23" ht="12" customHeight="1">
      <c r="A97" s="10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6"/>
    </row>
    <row r="98" spans="1:23" ht="12" customHeight="1">
      <c r="A98" s="10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6"/>
    </row>
    <row r="99" spans="1:23" ht="12" customHeight="1">
      <c r="A99" s="10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</row>
    <row r="100" spans="1:23" ht="12" customHeight="1">
      <c r="A100" s="10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6"/>
    </row>
    <row r="101" spans="1:23" ht="12" customHeight="1">
      <c r="A101" s="10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6"/>
    </row>
    <row r="102" spans="1:23" ht="12" customHeight="1">
      <c r="A102" s="10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6"/>
    </row>
    <row r="103" spans="1:23" ht="12" customHeight="1">
      <c r="A103" s="10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6"/>
    </row>
    <row r="104" spans="1:23" ht="12" customHeight="1">
      <c r="A104" s="10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6"/>
    </row>
    <row r="105" spans="1:23" ht="12" customHeight="1">
      <c r="A105" s="10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6"/>
    </row>
    <row r="106" spans="1:23" ht="12">
      <c r="A106" s="10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6"/>
    </row>
    <row r="107" spans="1:23" ht="11.25" customHeight="1">
      <c r="A107" s="106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8"/>
    </row>
    <row r="108" spans="1:23" ht="10.5" customHeight="1">
      <c r="A108" s="211" t="s">
        <v>81</v>
      </c>
      <c r="B108" s="222"/>
      <c r="C108" s="222"/>
      <c r="D108" s="222"/>
      <c r="E108" s="222"/>
      <c r="F108" s="222"/>
      <c r="G108" s="222"/>
      <c r="H108" s="222"/>
      <c r="I108" s="223"/>
      <c r="J108" s="211" t="s">
        <v>82</v>
      </c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3"/>
    </row>
    <row r="109" spans="1:23" ht="13.5" customHeight="1">
      <c r="A109" s="214"/>
      <c r="B109" s="215"/>
      <c r="C109" s="215"/>
      <c r="D109" s="215"/>
      <c r="E109" s="215"/>
      <c r="F109" s="215"/>
      <c r="G109" s="215"/>
      <c r="H109" s="215"/>
      <c r="I109" s="216"/>
      <c r="J109" s="162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69"/>
    </row>
    <row r="110" spans="1:23" ht="10.5" customHeight="1">
      <c r="A110" s="217"/>
      <c r="B110" s="215"/>
      <c r="C110" s="215"/>
      <c r="D110" s="215"/>
      <c r="E110" s="215"/>
      <c r="F110" s="215"/>
      <c r="G110" s="215"/>
      <c r="H110" s="215"/>
      <c r="I110" s="216"/>
      <c r="J110" s="211" t="s">
        <v>83</v>
      </c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3"/>
    </row>
    <row r="111" spans="1:23" ht="13.5" customHeight="1">
      <c r="A111" s="218"/>
      <c r="B111" s="219"/>
      <c r="C111" s="219"/>
      <c r="D111" s="219"/>
      <c r="E111" s="219"/>
      <c r="F111" s="219"/>
      <c r="G111" s="219"/>
      <c r="H111" s="219"/>
      <c r="I111" s="220"/>
      <c r="J111" s="22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177"/>
    </row>
    <row r="113" spans="1:23" ht="12.75">
      <c r="A113" s="127" t="s">
        <v>70</v>
      </c>
      <c r="B113" s="208"/>
      <c r="C113" s="208"/>
      <c r="D113" s="208"/>
      <c r="E113" s="208"/>
      <c r="F113" s="139" t="s">
        <v>84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</sheetData>
  <sheetProtection password="ACC1" sheet="1" objects="1" scenarios="1" selectLockedCells="1"/>
  <mergeCells count="245">
    <mergeCell ref="D2:G2"/>
    <mergeCell ref="I2:S2"/>
    <mergeCell ref="I3:S3"/>
    <mergeCell ref="A42:W42"/>
    <mergeCell ref="N35:Q35"/>
    <mergeCell ref="U36:W36"/>
    <mergeCell ref="N37:Q37"/>
    <mergeCell ref="N49:Q49"/>
    <mergeCell ref="S41:U41"/>
    <mergeCell ref="H15:L15"/>
    <mergeCell ref="H14:L14"/>
    <mergeCell ref="N38:Q38"/>
    <mergeCell ref="I33:K33"/>
    <mergeCell ref="N19:U19"/>
    <mergeCell ref="N22:Q22"/>
    <mergeCell ref="N23:Q23"/>
    <mergeCell ref="N24:Q24"/>
    <mergeCell ref="N25:Q25"/>
    <mergeCell ref="M34:W34"/>
    <mergeCell ref="N41:Q41"/>
    <mergeCell ref="A19:G19"/>
    <mergeCell ref="A34:L34"/>
    <mergeCell ref="E36:L36"/>
    <mergeCell ref="M36:T36"/>
    <mergeCell ref="A38:C38"/>
    <mergeCell ref="I40:K40"/>
    <mergeCell ref="I39:K39"/>
    <mergeCell ref="I19:L19"/>
    <mergeCell ref="I38:K38"/>
    <mergeCell ref="C65:G65"/>
    <mergeCell ref="C70:G70"/>
    <mergeCell ref="A69:L69"/>
    <mergeCell ref="I70:K70"/>
    <mergeCell ref="I65:K65"/>
    <mergeCell ref="C66:G66"/>
    <mergeCell ref="J109:W109"/>
    <mergeCell ref="A108:I108"/>
    <mergeCell ref="J108:W108"/>
    <mergeCell ref="C68:G68"/>
    <mergeCell ref="A72:G72"/>
    <mergeCell ref="A41:H41"/>
    <mergeCell ref="A39:C39"/>
    <mergeCell ref="A113:E113"/>
    <mergeCell ref="F113:W113"/>
    <mergeCell ref="M71:W71"/>
    <mergeCell ref="A71:L71"/>
    <mergeCell ref="J110:W110"/>
    <mergeCell ref="A109:I111"/>
    <mergeCell ref="J111:W111"/>
    <mergeCell ref="N50:P50"/>
    <mergeCell ref="N61:Q61"/>
    <mergeCell ref="F56:W56"/>
    <mergeCell ref="S49:U49"/>
    <mergeCell ref="S51:U51"/>
    <mergeCell ref="A61:H61"/>
    <mergeCell ref="A56:E56"/>
    <mergeCell ref="A52:L52"/>
    <mergeCell ref="I49:K49"/>
    <mergeCell ref="A49:D49"/>
    <mergeCell ref="A43:C43"/>
    <mergeCell ref="A46:C46"/>
    <mergeCell ref="S23:U23"/>
    <mergeCell ref="S24:U24"/>
    <mergeCell ref="S25:U25"/>
    <mergeCell ref="S26:U26"/>
    <mergeCell ref="I35:K35"/>
    <mergeCell ref="S35:U35"/>
    <mergeCell ref="A40:D40"/>
    <mergeCell ref="I41:K41"/>
    <mergeCell ref="E30:G30"/>
    <mergeCell ref="S31:U31"/>
    <mergeCell ref="E32:G32"/>
    <mergeCell ref="A25:C25"/>
    <mergeCell ref="A31:C31"/>
    <mergeCell ref="A32:C32"/>
    <mergeCell ref="S30:U30"/>
    <mergeCell ref="I30:K30"/>
    <mergeCell ref="N32:Q32"/>
    <mergeCell ref="N30:Q30"/>
    <mergeCell ref="N31:Q31"/>
    <mergeCell ref="A26:C26"/>
    <mergeCell ref="A27:C27"/>
    <mergeCell ref="E26:G26"/>
    <mergeCell ref="E24:G24"/>
    <mergeCell ref="I32:K32"/>
    <mergeCell ref="I31:K31"/>
    <mergeCell ref="E43:G43"/>
    <mergeCell ref="A37:C37"/>
    <mergeCell ref="I43:K43"/>
    <mergeCell ref="E31:G31"/>
    <mergeCell ref="E40:G40"/>
    <mergeCell ref="E38:G38"/>
    <mergeCell ref="E39:G39"/>
    <mergeCell ref="E35:G35"/>
    <mergeCell ref="E22:G22"/>
    <mergeCell ref="I22:K22"/>
    <mergeCell ref="E23:G23"/>
    <mergeCell ref="A23:C23"/>
    <mergeCell ref="I23:K23"/>
    <mergeCell ref="E27:G27"/>
    <mergeCell ref="E29:L29"/>
    <mergeCell ref="I24:K24"/>
    <mergeCell ref="I25:K25"/>
    <mergeCell ref="I26:K26"/>
    <mergeCell ref="E25:G25"/>
    <mergeCell ref="I27:K27"/>
    <mergeCell ref="A28:G28"/>
    <mergeCell ref="I28:K28"/>
    <mergeCell ref="A24:C24"/>
    <mergeCell ref="N26:Q26"/>
    <mergeCell ref="N27:Q27"/>
    <mergeCell ref="M29:W29"/>
    <mergeCell ref="I37:K37"/>
    <mergeCell ref="S32:U32"/>
    <mergeCell ref="S33:U33"/>
    <mergeCell ref="S37:U37"/>
    <mergeCell ref="S27:U27"/>
    <mergeCell ref="S28:U28"/>
    <mergeCell ref="N28:Q28"/>
    <mergeCell ref="H16:W16"/>
    <mergeCell ref="B17:G17"/>
    <mergeCell ref="S21:U21"/>
    <mergeCell ref="A20:G20"/>
    <mergeCell ref="S22:U22"/>
    <mergeCell ref="E21:H21"/>
    <mergeCell ref="I21:K21"/>
    <mergeCell ref="N21:Q21"/>
    <mergeCell ref="A4:S4"/>
    <mergeCell ref="A5:W5"/>
    <mergeCell ref="A6:Q6"/>
    <mergeCell ref="A7:Q7"/>
    <mergeCell ref="R7:W7"/>
    <mergeCell ref="R6:W6"/>
    <mergeCell ref="A8:Q8"/>
    <mergeCell ref="A9:Q9"/>
    <mergeCell ref="M15:Q15"/>
    <mergeCell ref="O63:P63"/>
    <mergeCell ref="C62:G62"/>
    <mergeCell ref="C63:G63"/>
    <mergeCell ref="E37:G37"/>
    <mergeCell ref="N33:Q33"/>
    <mergeCell ref="A10:Q10"/>
    <mergeCell ref="A11:Q11"/>
    <mergeCell ref="R14:T14"/>
    <mergeCell ref="R12:W12"/>
    <mergeCell ref="A13:I13"/>
    <mergeCell ref="R13:W13"/>
    <mergeCell ref="J12:Q12"/>
    <mergeCell ref="J13:Q13"/>
    <mergeCell ref="A14:E14"/>
    <mergeCell ref="F14:G14"/>
    <mergeCell ref="M14:Q14"/>
    <mergeCell ref="A12:I12"/>
    <mergeCell ref="U15:W15"/>
    <mergeCell ref="I20:K20"/>
    <mergeCell ref="N20:Q20"/>
    <mergeCell ref="S20:U20"/>
    <mergeCell ref="I17:W17"/>
    <mergeCell ref="A18:W18"/>
    <mergeCell ref="A15:E15"/>
    <mergeCell ref="F15:G15"/>
    <mergeCell ref="R15:T15"/>
    <mergeCell ref="A16:G16"/>
    <mergeCell ref="U2:W2"/>
    <mergeCell ref="U3:W3"/>
    <mergeCell ref="U4:W4"/>
    <mergeCell ref="U14:W14"/>
    <mergeCell ref="R10:W10"/>
    <mergeCell ref="R11:W11"/>
    <mergeCell ref="R9:W9"/>
    <mergeCell ref="R8:W8"/>
    <mergeCell ref="A60:G60"/>
    <mergeCell ref="A44:L44"/>
    <mergeCell ref="M52:W52"/>
    <mergeCell ref="A45:L45"/>
    <mergeCell ref="M45:W45"/>
    <mergeCell ref="E47:L47"/>
    <mergeCell ref="M47:W47"/>
    <mergeCell ref="A53:G53"/>
    <mergeCell ref="I53:K53"/>
    <mergeCell ref="A48:D48"/>
    <mergeCell ref="N53:Q53"/>
    <mergeCell ref="A54:L54"/>
    <mergeCell ref="M54:W54"/>
    <mergeCell ref="N44:Q44"/>
    <mergeCell ref="E46:H46"/>
    <mergeCell ref="N51:Q51"/>
    <mergeCell ref="A47:C47"/>
    <mergeCell ref="S38:U38"/>
    <mergeCell ref="S53:U53"/>
    <mergeCell ref="A55:W55"/>
    <mergeCell ref="C64:G64"/>
    <mergeCell ref="Q63:T63"/>
    <mergeCell ref="I64:K64"/>
    <mergeCell ref="A57:W57"/>
    <mergeCell ref="I63:L63"/>
    <mergeCell ref="A59:L59"/>
    <mergeCell ref="A58:L58"/>
    <mergeCell ref="S39:U39"/>
    <mergeCell ref="S44:U44"/>
    <mergeCell ref="S40:U40"/>
    <mergeCell ref="M59:S59"/>
    <mergeCell ref="T59:W59"/>
    <mergeCell ref="N39:Q39"/>
    <mergeCell ref="N40:Q40"/>
    <mergeCell ref="N43:Q43"/>
    <mergeCell ref="S43:U43"/>
    <mergeCell ref="I68:K68"/>
    <mergeCell ref="M69:W69"/>
    <mergeCell ref="I66:K66"/>
    <mergeCell ref="A73:W107"/>
    <mergeCell ref="S66:V66"/>
    <mergeCell ref="N66:Q66"/>
    <mergeCell ref="N68:Q68"/>
    <mergeCell ref="S68:V68"/>
    <mergeCell ref="E67:G67"/>
    <mergeCell ref="I46:K46"/>
    <mergeCell ref="I48:K48"/>
    <mergeCell ref="S48:U48"/>
    <mergeCell ref="S46:U46"/>
    <mergeCell ref="N46:Q46"/>
    <mergeCell ref="N48:Q48"/>
    <mergeCell ref="N70:Q70"/>
    <mergeCell ref="S70:V70"/>
    <mergeCell ref="I51:K51"/>
    <mergeCell ref="A51:H51"/>
    <mergeCell ref="M63:N63"/>
    <mergeCell ref="I60:L60"/>
    <mergeCell ref="N60:U60"/>
    <mergeCell ref="I62:K62"/>
    <mergeCell ref="I61:L61"/>
    <mergeCell ref="S62:V62"/>
    <mergeCell ref="A50:D50"/>
    <mergeCell ref="I50:K50"/>
    <mergeCell ref="S65:V65"/>
    <mergeCell ref="N65:Q65"/>
    <mergeCell ref="N62:Q62"/>
    <mergeCell ref="S61:U61"/>
    <mergeCell ref="S64:V64"/>
    <mergeCell ref="N64:Q64"/>
    <mergeCell ref="M58:W58"/>
    <mergeCell ref="S50:U50"/>
    <mergeCell ref="F49:H49"/>
    <mergeCell ref="F48:H48"/>
    <mergeCell ref="F50:G50"/>
  </mergeCells>
  <conditionalFormatting sqref="H15">
    <cfRule type="cellIs" priority="1" dxfId="0" operator="lessThan" stopIfTrue="1">
      <formula>1</formula>
    </cfRule>
  </conditionalFormatting>
  <printOptions/>
  <pageMargins left="0.4330708661417323" right="0.35433070866141736" top="0.11811023622047245" bottom="0.1968503937007874" header="0.03937007874015748" footer="0.1968503937007874"/>
  <pageSetup horizontalDpi="600" verticalDpi="600" orientation="portrait" paperSize="9" r:id="rId4"/>
  <rowBreaks count="1" manualBreakCount="1">
    <brk id="57" max="255" man="1"/>
  </rowBreaks>
  <legacyDrawing r:id="rId3"/>
  <oleObjects>
    <oleObject progId="WPWin6.0" shapeId="830700" r:id="rId1"/>
    <oleObject progId="WPWin6.0" shapeId="11830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</dc:creator>
  <cp:keywords/>
  <dc:description/>
  <cp:lastModifiedBy>ritu</cp:lastModifiedBy>
  <cp:lastPrinted>2006-04-07T06:16:46Z</cp:lastPrinted>
  <dcterms:created xsi:type="dcterms:W3CDTF">2002-10-21T09:59:03Z</dcterms:created>
  <dcterms:modified xsi:type="dcterms:W3CDTF">2006-04-07T06:30:43Z</dcterms:modified>
  <cp:category/>
  <cp:version/>
  <cp:contentType/>
  <cp:contentStatus/>
</cp:coreProperties>
</file>